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Базы отд. 2012 зима" sheetId="1" r:id="rId1"/>
  </sheets>
  <definedNames>
    <definedName name="_xlnm.Print_Titles" localSheetId="0">'Базы отд. 2012 зима'!$5:$6</definedName>
    <definedName name="_xlnm.Print_Area" localSheetId="0">'Базы отд. 2012 зима'!$A$1:$F$38</definedName>
  </definedNames>
  <calcPr fullCalcOnLoad="1"/>
</workbook>
</file>

<file path=xl/sharedStrings.xml><?xml version="1.0" encoding="utf-8"?>
<sst xmlns="http://schemas.openxmlformats.org/spreadsheetml/2006/main" count="41" uniqueCount="31">
  <si>
    <t>Категория номера</t>
  </si>
  <si>
    <t>Длительность пребывания (дни)</t>
  </si>
  <si>
    <t>Дополнительное место</t>
  </si>
  <si>
    <t xml:space="preserve">Двухместный двухкомнатный номер люкс (ст-ть путевки)  </t>
  </si>
  <si>
    <t xml:space="preserve">Двухместный однокомнатный номер повышенной комфортности  (ст-ть путевки)  </t>
  </si>
  <si>
    <t xml:space="preserve">Двухместный однокомнатный номер (ст-ть путевки) </t>
  </si>
  <si>
    <t>Одноместный однокомнатный номер без удобств (ст-ть путевки)</t>
  </si>
  <si>
    <t xml:space="preserve">Двухместный двухкомнатный номер повышенной комфортности  (ст-ть путевки)  </t>
  </si>
  <si>
    <t xml:space="preserve">Двухместный двухкомнатный номер повышенной комфортности (ст-ть путевки)  </t>
  </si>
  <si>
    <t>База отдыха "Байкал"</t>
  </si>
  <si>
    <t>База отдыха "Кудепста"</t>
  </si>
  <si>
    <t>База отдыха "Боровое"</t>
  </si>
  <si>
    <t xml:space="preserve">Двухместный однокомнатный номер  (ст-ть путевки) </t>
  </si>
  <si>
    <t xml:space="preserve">Двухместный трехкомнатный номер повышенной комфортности (ст-ть путевки) </t>
  </si>
  <si>
    <t>База отдыха "Сочи"</t>
  </si>
  <si>
    <t xml:space="preserve">Двухместный трехкомнатный  люкс (ст-ть путевки)   </t>
  </si>
  <si>
    <t>Федеральное бюджетное учреждение СКК "Подмосковье"</t>
  </si>
  <si>
    <t>Федеральное бюджетное учреждение СКК "Сочинское"</t>
  </si>
  <si>
    <t>Федеральное бюджетное учреждение СКК "Читинский"</t>
  </si>
  <si>
    <t xml:space="preserve">Шестиместный четырехкомнатный номер повышенной комфортности (ст-ть номера) </t>
  </si>
  <si>
    <t xml:space="preserve">Шестиместный пятикомнатный номер люкс (ст-ть номера) </t>
  </si>
  <si>
    <t>Двухместный трехкомнатный  повышенной комфортности коттедж   (стоимость коттеджа)</t>
  </si>
  <si>
    <t>Двухместный двухкомнатный  повышенной комфортности коттедж   (стоимость коттеджа)</t>
  </si>
  <si>
    <t>(руб.)</t>
  </si>
  <si>
    <t>Стоимость путевки и длительность пребывания  на базах отдыха  Министерства обороны Российской Федерации на 2012 год (несезон)</t>
  </si>
  <si>
    <t>Для гражданских служащих   (30%)</t>
  </si>
  <si>
    <t>Для лиц, указанных в п. б, в, Приказа Минобороны РФ от 15 марта 2011г. № 333 (25%)</t>
  </si>
  <si>
    <t>Для лиц, указанных в п. г(б), д,  Приказа Минобороны РФ от 15 марта 2011г.              № 333  (50%)</t>
  </si>
  <si>
    <t>Полная стоимость путевки для лиц, указанных в п. 4 ст. 16 ФЗ от 8.11.2011 г.               № 309</t>
  </si>
  <si>
    <t>период с 1 января по 31 мая и с 1 октября по 31 декабря 2012 года</t>
  </si>
  <si>
    <t>База отдыха "Красная поляна" (сезон с 1 января по 30 апреля)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</si>
</sst>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52" applyFont="1" applyAlignment="1">
      <alignment horizontal="right" wrapText="1"/>
      <protection/>
    </xf>
    <xf numFmtId="0" fontId="3" fillId="0" borderId="0" xfId="52" applyFont="1" applyAlignment="1">
      <alignment horizontal="right"/>
      <protection/>
    </xf>
    <xf numFmtId="3" fontId="3" fillId="0" borderId="0" xfId="52" applyNumberFormat="1" applyFont="1" applyAlignment="1">
      <alignment horizontal="right"/>
      <protection/>
    </xf>
    <xf numFmtId="3" fontId="6" fillId="0" borderId="0" xfId="52" applyNumberFormat="1" applyFont="1" applyAlignment="1">
      <alignment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4" fontId="4" fillId="0" borderId="11" xfId="52" applyNumberFormat="1" applyFont="1" applyBorder="1" applyAlignment="1">
      <alignment vertical="center" wrapText="1"/>
      <protection/>
    </xf>
    <xf numFmtId="0" fontId="4" fillId="0" borderId="11" xfId="52" applyNumberFormat="1" applyFont="1" applyBorder="1" applyAlignment="1">
      <alignment horizontal="center" vertical="center"/>
      <protection/>
    </xf>
    <xf numFmtId="3" fontId="4" fillId="0" borderId="11" xfId="52" applyNumberFormat="1" applyFont="1" applyBorder="1" applyAlignment="1">
      <alignment horizontal="center" vertical="center" wrapText="1"/>
      <protection/>
    </xf>
    <xf numFmtId="0" fontId="4" fillId="0" borderId="11" xfId="52" applyNumberFormat="1" applyFont="1" applyBorder="1" applyAlignment="1">
      <alignment horizontal="center" vertical="center" wrapText="1"/>
      <protection/>
    </xf>
    <xf numFmtId="14" fontId="4" fillId="0" borderId="11" xfId="52" applyNumberFormat="1" applyFont="1" applyBorder="1" applyAlignment="1">
      <alignment horizontal="left" vertical="center"/>
      <protection/>
    </xf>
    <xf numFmtId="14" fontId="4" fillId="0" borderId="11" xfId="52" applyNumberFormat="1" applyFont="1" applyBorder="1" applyAlignment="1">
      <alignment horizontal="left" vertical="center" wrapText="1"/>
      <protection/>
    </xf>
    <xf numFmtId="0" fontId="3" fillId="0" borderId="0" xfId="0" applyFont="1" applyAlignment="1">
      <alignment horizontal="center" wrapText="1"/>
    </xf>
    <xf numFmtId="0" fontId="4" fillId="0" borderId="0" xfId="52" applyFont="1" applyAlignment="1">
      <alignment horizontal="center" wrapText="1"/>
      <protection/>
    </xf>
    <xf numFmtId="14" fontId="7" fillId="0" borderId="11" xfId="52" applyNumberFormat="1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4" fontId="7" fillId="0" borderId="11" xfId="52" applyNumberFormat="1" applyFont="1" applyFill="1" applyBorder="1" applyAlignment="1">
      <alignment horizontal="center" vertical="center" wrapText="1"/>
      <protection/>
    </xf>
    <xf numFmtId="0" fontId="7" fillId="0" borderId="0" xfId="52" applyFont="1" applyBorder="1" applyAlignment="1">
      <alignment horizontal="center" vertical="center" wrapText="1"/>
      <protection/>
    </xf>
    <xf numFmtId="0" fontId="3" fillId="0" borderId="0" xfId="0" applyFont="1" applyAlignment="1">
      <alignment wrapText="1"/>
    </xf>
    <xf numFmtId="3" fontId="4" fillId="0" borderId="12" xfId="52" applyNumberFormat="1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14" fontId="7" fillId="0" borderId="12" xfId="52" applyNumberFormat="1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4" fontId="4" fillId="0" borderId="15" xfId="52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C57" sqref="C57"/>
    </sheetView>
  </sheetViews>
  <sheetFormatPr defaultColWidth="9.140625" defaultRowHeight="12.75"/>
  <cols>
    <col min="1" max="1" width="33.00390625" style="0" customWidth="1"/>
    <col min="2" max="2" width="13.421875" style="0" customWidth="1"/>
    <col min="3" max="3" width="23.7109375" style="0" customWidth="1"/>
    <col min="4" max="4" width="21.140625" style="0" customWidth="1"/>
    <col min="5" max="5" width="28.140625" style="0" customWidth="1"/>
    <col min="6" max="6" width="18.421875" style="0" customWidth="1"/>
  </cols>
  <sheetData>
    <row r="1" spans="1:11" ht="16.5" customHeight="1">
      <c r="A1" s="6"/>
      <c r="B1" s="7"/>
      <c r="C1" s="8"/>
      <c r="D1" s="9"/>
      <c r="E1" s="22"/>
      <c r="F1" s="21"/>
      <c r="G1" s="10"/>
      <c r="H1" s="10"/>
      <c r="I1" s="2"/>
      <c r="J1" s="2"/>
      <c r="K1" s="2"/>
    </row>
    <row r="2" spans="1:11" ht="43.5" customHeight="1">
      <c r="A2" s="29" t="s">
        <v>24</v>
      </c>
      <c r="B2" s="30"/>
      <c r="C2" s="30"/>
      <c r="D2" s="30"/>
      <c r="E2" s="30"/>
      <c r="F2" s="30"/>
      <c r="G2" s="4"/>
      <c r="H2" s="11"/>
      <c r="I2" s="2"/>
      <c r="J2" s="2"/>
      <c r="K2" s="2"/>
    </row>
    <row r="3" spans="1:11" ht="13.5" customHeight="1">
      <c r="A3" s="4"/>
      <c r="B3" s="4"/>
      <c r="C3" s="4"/>
      <c r="D3" s="4"/>
      <c r="E3" s="4"/>
      <c r="F3" s="4"/>
      <c r="G3" s="4"/>
      <c r="H3" s="11"/>
      <c r="I3" s="2"/>
      <c r="J3" s="2"/>
      <c r="K3" s="2"/>
    </row>
    <row r="4" spans="1:8" ht="20.25">
      <c r="A4" s="3"/>
      <c r="B4" s="3"/>
      <c r="C4" s="3"/>
      <c r="D4" s="3"/>
      <c r="E4" s="3"/>
      <c r="F4" s="5" t="s">
        <v>23</v>
      </c>
      <c r="G4" s="12"/>
      <c r="H4" s="3"/>
    </row>
    <row r="5" spans="1:9" ht="27" customHeight="1">
      <c r="A5" s="40" t="s">
        <v>0</v>
      </c>
      <c r="B5" s="42" t="s">
        <v>1</v>
      </c>
      <c r="C5" s="31" t="s">
        <v>29</v>
      </c>
      <c r="D5" s="32"/>
      <c r="E5" s="32"/>
      <c r="F5" s="33"/>
      <c r="G5" s="13"/>
      <c r="H5" s="4"/>
      <c r="I5" s="1"/>
    </row>
    <row r="6" spans="1:8" ht="153" customHeight="1">
      <c r="A6" s="41"/>
      <c r="B6" s="43"/>
      <c r="C6" s="14" t="s">
        <v>28</v>
      </c>
      <c r="D6" s="14" t="s">
        <v>26</v>
      </c>
      <c r="E6" s="14" t="s">
        <v>27</v>
      </c>
      <c r="F6" s="14" t="s">
        <v>25</v>
      </c>
      <c r="G6" s="3"/>
      <c r="H6" s="3"/>
    </row>
    <row r="7" spans="1:8" ht="24" customHeight="1">
      <c r="A7" s="34" t="s">
        <v>16</v>
      </c>
      <c r="B7" s="35"/>
      <c r="C7" s="35"/>
      <c r="D7" s="35"/>
      <c r="E7" s="35"/>
      <c r="F7" s="36"/>
      <c r="G7" s="3"/>
      <c r="H7" s="3"/>
    </row>
    <row r="8" spans="1:8" ht="25.5" customHeight="1">
      <c r="A8" s="37" t="s">
        <v>11</v>
      </c>
      <c r="B8" s="38"/>
      <c r="C8" s="38"/>
      <c r="D8" s="38"/>
      <c r="E8" s="38"/>
      <c r="F8" s="39"/>
      <c r="G8" s="3"/>
      <c r="H8" s="3"/>
    </row>
    <row r="9" spans="1:8" ht="60.75">
      <c r="A9" s="15" t="s">
        <v>5</v>
      </c>
      <c r="B9" s="16">
        <v>14</v>
      </c>
      <c r="C9" s="17">
        <f>1235*14</f>
        <v>17290</v>
      </c>
      <c r="D9" s="17">
        <f>C9*0.25</f>
        <v>4322.5</v>
      </c>
      <c r="E9" s="18">
        <f>C9*0.5</f>
        <v>8645</v>
      </c>
      <c r="F9" s="17">
        <f>C9*0.3</f>
        <v>5187</v>
      </c>
      <c r="G9" s="3"/>
      <c r="H9" s="3"/>
    </row>
    <row r="10" spans="1:8" ht="101.25">
      <c r="A10" s="15" t="s">
        <v>4</v>
      </c>
      <c r="B10" s="16">
        <v>14</v>
      </c>
      <c r="C10" s="17">
        <v>18300</v>
      </c>
      <c r="D10" s="17">
        <f>C10*0.25</f>
        <v>4575</v>
      </c>
      <c r="E10" s="18">
        <f>C10*0.5</f>
        <v>9150</v>
      </c>
      <c r="F10" s="17">
        <f>C10*0.3</f>
        <v>5490</v>
      </c>
      <c r="G10" s="3"/>
      <c r="H10" s="3"/>
    </row>
    <row r="11" spans="1:8" ht="101.25">
      <c r="A11" s="15" t="s">
        <v>7</v>
      </c>
      <c r="B11" s="16">
        <v>14</v>
      </c>
      <c r="C11" s="17">
        <v>19200</v>
      </c>
      <c r="D11" s="17">
        <f>C11*0.25</f>
        <v>4800</v>
      </c>
      <c r="E11" s="18">
        <f>C11*0.5</f>
        <v>9600</v>
      </c>
      <c r="F11" s="17">
        <f>C11*0.3</f>
        <v>5760</v>
      </c>
      <c r="G11" s="3"/>
      <c r="H11" s="3"/>
    </row>
    <row r="12" spans="1:8" ht="60.75">
      <c r="A12" s="15" t="s">
        <v>3</v>
      </c>
      <c r="B12" s="16">
        <v>14</v>
      </c>
      <c r="C12" s="17">
        <v>20200</v>
      </c>
      <c r="D12" s="17">
        <f>C12*0.25</f>
        <v>5050</v>
      </c>
      <c r="E12" s="18">
        <f>C12*0.5</f>
        <v>10100</v>
      </c>
      <c r="F12" s="17">
        <f>C12*0.3</f>
        <v>6060</v>
      </c>
      <c r="G12" s="3"/>
      <c r="H12" s="3"/>
    </row>
    <row r="13" spans="1:8" ht="20.25">
      <c r="A13" s="19" t="s">
        <v>2</v>
      </c>
      <c r="B13" s="16">
        <v>14</v>
      </c>
      <c r="C13" s="17">
        <f>547*14</f>
        <v>7658</v>
      </c>
      <c r="D13" s="17"/>
      <c r="E13" s="17"/>
      <c r="F13" s="17"/>
      <c r="G13" s="3"/>
      <c r="H13" s="3"/>
    </row>
    <row r="14" spans="1:8" ht="19.5" customHeight="1">
      <c r="A14" s="28" t="s">
        <v>17</v>
      </c>
      <c r="B14" s="26"/>
      <c r="C14" s="26"/>
      <c r="D14" s="26"/>
      <c r="E14" s="26"/>
      <c r="F14" s="26"/>
      <c r="G14" s="3"/>
      <c r="H14" s="3"/>
    </row>
    <row r="15" spans="1:8" ht="20.25">
      <c r="A15" s="23" t="s">
        <v>30</v>
      </c>
      <c r="B15" s="24"/>
      <c r="C15" s="24"/>
      <c r="D15" s="24"/>
      <c r="E15" s="24"/>
      <c r="F15" s="24"/>
      <c r="G15" s="3"/>
      <c r="H15" s="3"/>
    </row>
    <row r="16" spans="1:8" ht="60.75">
      <c r="A16" s="15" t="s">
        <v>5</v>
      </c>
      <c r="B16" s="18">
        <v>14</v>
      </c>
      <c r="C16" s="17">
        <f>1560*14</f>
        <v>21840</v>
      </c>
      <c r="D16" s="17">
        <f>C16*0.25</f>
        <v>5460</v>
      </c>
      <c r="E16" s="18">
        <f>C16*0.5</f>
        <v>10920</v>
      </c>
      <c r="F16" s="17">
        <f>C16*0.3</f>
        <v>6552</v>
      </c>
      <c r="G16" s="3"/>
      <c r="H16" s="3"/>
    </row>
    <row r="17" spans="1:8" ht="101.25">
      <c r="A17" s="15" t="s">
        <v>8</v>
      </c>
      <c r="B17" s="18">
        <v>14</v>
      </c>
      <c r="C17" s="17">
        <v>24800</v>
      </c>
      <c r="D17" s="17">
        <f>C17*0.25</f>
        <v>6200</v>
      </c>
      <c r="E17" s="18">
        <f>C17*0.5</f>
        <v>12400</v>
      </c>
      <c r="F17" s="17">
        <f>C17*0.3</f>
        <v>7440</v>
      </c>
      <c r="G17" s="3"/>
      <c r="H17" s="3"/>
    </row>
    <row r="18" spans="1:8" ht="101.25">
      <c r="A18" s="15" t="s">
        <v>13</v>
      </c>
      <c r="B18" s="18">
        <v>14</v>
      </c>
      <c r="C18" s="17">
        <v>27700</v>
      </c>
      <c r="D18" s="17">
        <f>C18*0.25</f>
        <v>6925</v>
      </c>
      <c r="E18" s="18">
        <f>C18*0.5</f>
        <v>13850</v>
      </c>
      <c r="F18" s="17">
        <f>C18*0.3</f>
        <v>8310</v>
      </c>
      <c r="G18" s="3"/>
      <c r="H18" s="3"/>
    </row>
    <row r="19" spans="1:8" ht="101.25">
      <c r="A19" s="15" t="s">
        <v>19</v>
      </c>
      <c r="B19" s="18">
        <v>14</v>
      </c>
      <c r="C19" s="17">
        <v>148700</v>
      </c>
      <c r="D19" s="17"/>
      <c r="E19" s="18"/>
      <c r="F19" s="17"/>
      <c r="G19" s="3"/>
      <c r="H19" s="3"/>
    </row>
    <row r="20" spans="1:8" ht="60.75">
      <c r="A20" s="15" t="s">
        <v>20</v>
      </c>
      <c r="B20" s="18">
        <v>14</v>
      </c>
      <c r="C20" s="17">
        <v>175200</v>
      </c>
      <c r="D20" s="17"/>
      <c r="E20" s="18"/>
      <c r="F20" s="17"/>
      <c r="G20" s="3"/>
      <c r="H20" s="3"/>
    </row>
    <row r="21" spans="1:8" ht="20.25">
      <c r="A21" s="19" t="s">
        <v>2</v>
      </c>
      <c r="B21" s="18">
        <v>14</v>
      </c>
      <c r="C21" s="17">
        <v>7099</v>
      </c>
      <c r="D21" s="17"/>
      <c r="E21" s="17"/>
      <c r="F21" s="17"/>
      <c r="G21" s="3"/>
      <c r="H21" s="3"/>
    </row>
    <row r="22" spans="1:8" ht="25.5" customHeight="1">
      <c r="A22" s="23" t="s">
        <v>14</v>
      </c>
      <c r="B22" s="24"/>
      <c r="C22" s="24"/>
      <c r="D22" s="24"/>
      <c r="E22" s="24"/>
      <c r="F22" s="24"/>
      <c r="G22" s="3"/>
      <c r="H22" s="3"/>
    </row>
    <row r="23" spans="1:8" ht="60.75">
      <c r="A23" s="15" t="s">
        <v>5</v>
      </c>
      <c r="B23" s="18">
        <v>14</v>
      </c>
      <c r="C23" s="17">
        <f>1280*14</f>
        <v>17920</v>
      </c>
      <c r="D23" s="17">
        <f>C23*0.25</f>
        <v>4480</v>
      </c>
      <c r="E23" s="18">
        <f>C23*0.5</f>
        <v>8960</v>
      </c>
      <c r="F23" s="17">
        <f>C23*0.3</f>
        <v>5376</v>
      </c>
      <c r="G23" s="3"/>
      <c r="H23" s="3"/>
    </row>
    <row r="24" spans="1:8" ht="101.25">
      <c r="A24" s="15" t="s">
        <v>8</v>
      </c>
      <c r="B24" s="18">
        <v>14</v>
      </c>
      <c r="C24" s="17">
        <v>20100</v>
      </c>
      <c r="D24" s="17">
        <f>C24*0.25</f>
        <v>5025</v>
      </c>
      <c r="E24" s="18">
        <f>C24*0.5</f>
        <v>10050</v>
      </c>
      <c r="F24" s="17">
        <f>C24*0.3</f>
        <v>6030</v>
      </c>
      <c r="G24" s="3"/>
      <c r="H24" s="3"/>
    </row>
    <row r="25" spans="1:8" ht="101.25">
      <c r="A25" s="15" t="s">
        <v>22</v>
      </c>
      <c r="B25" s="18">
        <v>14</v>
      </c>
      <c r="C25" s="17">
        <v>40200</v>
      </c>
      <c r="D25" s="17"/>
      <c r="E25" s="18"/>
      <c r="F25" s="17"/>
      <c r="G25" s="3"/>
      <c r="H25" s="3"/>
    </row>
    <row r="26" spans="1:8" ht="101.25">
      <c r="A26" s="15" t="s">
        <v>21</v>
      </c>
      <c r="B26" s="18">
        <v>14</v>
      </c>
      <c r="C26" s="17">
        <v>45000</v>
      </c>
      <c r="D26" s="17"/>
      <c r="E26" s="18"/>
      <c r="F26" s="17"/>
      <c r="G26" s="3"/>
      <c r="H26" s="3"/>
    </row>
    <row r="27" spans="1:8" ht="20.25">
      <c r="A27" s="19" t="s">
        <v>2</v>
      </c>
      <c r="B27" s="18">
        <v>14</v>
      </c>
      <c r="C27" s="17">
        <v>7099</v>
      </c>
      <c r="D27" s="17"/>
      <c r="E27" s="17"/>
      <c r="F27" s="17"/>
      <c r="G27" s="3"/>
      <c r="H27" s="3"/>
    </row>
    <row r="28" spans="1:8" ht="23.25" customHeight="1">
      <c r="A28" s="23" t="s">
        <v>10</v>
      </c>
      <c r="B28" s="25"/>
      <c r="C28" s="25"/>
      <c r="D28" s="25"/>
      <c r="E28" s="25"/>
      <c r="F28" s="25"/>
      <c r="G28" s="3"/>
      <c r="H28" s="3"/>
    </row>
    <row r="29" spans="1:8" ht="60.75">
      <c r="A29" s="15" t="s">
        <v>5</v>
      </c>
      <c r="B29" s="18">
        <v>14</v>
      </c>
      <c r="C29" s="17">
        <f>1280*14</f>
        <v>17920</v>
      </c>
      <c r="D29" s="17">
        <f>C29*0.25</f>
        <v>4480</v>
      </c>
      <c r="E29" s="18">
        <f>C29*0.5</f>
        <v>8960</v>
      </c>
      <c r="F29" s="17">
        <f>C29*0.3</f>
        <v>5376</v>
      </c>
      <c r="G29" s="3"/>
      <c r="H29" s="3"/>
    </row>
    <row r="30" spans="1:8" ht="101.25">
      <c r="A30" s="15" t="s">
        <v>8</v>
      </c>
      <c r="B30" s="18">
        <v>14</v>
      </c>
      <c r="C30" s="17">
        <v>20100</v>
      </c>
      <c r="D30" s="17">
        <f>C30*0.25</f>
        <v>5025</v>
      </c>
      <c r="E30" s="18">
        <f>C30*0.5</f>
        <v>10050</v>
      </c>
      <c r="F30" s="17">
        <f>C30*0.3</f>
        <v>6030</v>
      </c>
      <c r="G30" s="3"/>
      <c r="H30" s="3"/>
    </row>
    <row r="31" spans="1:8" ht="60.75">
      <c r="A31" s="15" t="s">
        <v>15</v>
      </c>
      <c r="B31" s="18">
        <v>14</v>
      </c>
      <c r="C31" s="17">
        <v>23300</v>
      </c>
      <c r="D31" s="17">
        <f>C31*0.25</f>
        <v>5825</v>
      </c>
      <c r="E31" s="18">
        <f>C31*0.5</f>
        <v>11650</v>
      </c>
      <c r="F31" s="17">
        <f>C31*0.3</f>
        <v>6990</v>
      </c>
      <c r="G31" s="3"/>
      <c r="H31" s="3"/>
    </row>
    <row r="32" spans="1:8" ht="20.25">
      <c r="A32" s="19" t="s">
        <v>2</v>
      </c>
      <c r="B32" s="18">
        <v>14</v>
      </c>
      <c r="C32" s="17">
        <f>507.08*14</f>
        <v>7099.12</v>
      </c>
      <c r="D32" s="17"/>
      <c r="E32" s="17"/>
      <c r="F32" s="17"/>
      <c r="G32" s="3"/>
      <c r="H32" s="3"/>
    </row>
    <row r="33" spans="1:8" ht="20.25" customHeight="1">
      <c r="A33" s="26" t="s">
        <v>18</v>
      </c>
      <c r="B33" s="27"/>
      <c r="C33" s="27"/>
      <c r="D33" s="27"/>
      <c r="E33" s="27"/>
      <c r="F33" s="27"/>
      <c r="G33" s="3"/>
      <c r="H33" s="3"/>
    </row>
    <row r="34" spans="1:8" ht="21" customHeight="1">
      <c r="A34" s="23" t="s">
        <v>9</v>
      </c>
      <c r="B34" s="24"/>
      <c r="C34" s="24"/>
      <c r="D34" s="24"/>
      <c r="E34" s="24"/>
      <c r="F34" s="24"/>
      <c r="G34" s="3"/>
      <c r="H34" s="3"/>
    </row>
    <row r="35" spans="1:8" ht="60.75">
      <c r="A35" s="15" t="s">
        <v>12</v>
      </c>
      <c r="B35" s="18">
        <v>14</v>
      </c>
      <c r="C35" s="17">
        <f>1235*14</f>
        <v>17290</v>
      </c>
      <c r="D35" s="17">
        <f>C35*25/100</f>
        <v>4322.5</v>
      </c>
      <c r="E35" s="18">
        <f>C35*50/100</f>
        <v>8645</v>
      </c>
      <c r="F35" s="17">
        <f>C35*30/100</f>
        <v>5187</v>
      </c>
      <c r="G35" s="3"/>
      <c r="H35" s="3"/>
    </row>
    <row r="36" spans="1:8" ht="102.75" customHeight="1">
      <c r="A36" s="15" t="s">
        <v>7</v>
      </c>
      <c r="B36" s="18">
        <v>14</v>
      </c>
      <c r="C36" s="17">
        <v>19100</v>
      </c>
      <c r="D36" s="17">
        <f>C36*25/100</f>
        <v>4775</v>
      </c>
      <c r="E36" s="18">
        <f>C36*50/100</f>
        <v>9550</v>
      </c>
      <c r="F36" s="17">
        <f>C36*30/100</f>
        <v>5730</v>
      </c>
      <c r="G36" s="3"/>
      <c r="H36" s="3"/>
    </row>
    <row r="37" spans="1:8" ht="81">
      <c r="A37" s="20" t="s">
        <v>6</v>
      </c>
      <c r="B37" s="18">
        <v>14</v>
      </c>
      <c r="C37" s="17">
        <v>10300</v>
      </c>
      <c r="D37" s="17">
        <f>C37*25/100</f>
        <v>2575</v>
      </c>
      <c r="E37" s="18">
        <f>C37*50/100</f>
        <v>5150</v>
      </c>
      <c r="F37" s="17">
        <f>C37*30/100</f>
        <v>3090</v>
      </c>
      <c r="G37" s="3"/>
      <c r="H37" s="3"/>
    </row>
    <row r="38" spans="1:8" ht="20.25">
      <c r="A38" s="19" t="s">
        <v>2</v>
      </c>
      <c r="B38" s="18">
        <v>14</v>
      </c>
      <c r="C38" s="17">
        <f>607*14</f>
        <v>8498</v>
      </c>
      <c r="D38" s="17"/>
      <c r="E38" s="17"/>
      <c r="F38" s="17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</sheetData>
  <sheetProtection/>
  <mergeCells count="12">
    <mergeCell ref="A5:A6"/>
    <mergeCell ref="B5:B6"/>
    <mergeCell ref="A34:F34"/>
    <mergeCell ref="A14:F14"/>
    <mergeCell ref="A2:F2"/>
    <mergeCell ref="C5:F5"/>
    <mergeCell ref="A7:F7"/>
    <mergeCell ref="A8:F8"/>
    <mergeCell ref="A15:F15"/>
    <mergeCell ref="A22:F22"/>
    <mergeCell ref="A28:F28"/>
    <mergeCell ref="A33:F33"/>
  </mergeCells>
  <printOptions horizontalCentered="1"/>
  <pageMargins left="0.1968503937007874" right="0.1968503937007874" top="0.3937007874015748" bottom="0.1968503937007874" header="0.11811023622047245" footer="0.31496062992125984"/>
  <pageSetup horizontalDpi="600" verticalDpi="600" orientation="landscape" paperSize="9" scale="87" r:id="rId1"/>
  <headerFooter differentFirst="1">
    <oddHeader>&amp;C&amp;P</oddHeader>
  </headerFooter>
  <rowBreaks count="5" manualBreakCount="5">
    <brk id="9" max="5" man="1"/>
    <brk id="16" max="5" man="1"/>
    <brk id="21" max="5" man="1"/>
    <brk id="27" max="5" man="1"/>
    <brk id="3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Останина</cp:lastModifiedBy>
  <cp:lastPrinted>2012-01-10T11:48:06Z</cp:lastPrinted>
  <dcterms:created xsi:type="dcterms:W3CDTF">2010-12-30T16:51:24Z</dcterms:created>
  <dcterms:modified xsi:type="dcterms:W3CDTF">2012-02-09T12:08:46Z</dcterms:modified>
  <cp:category/>
  <cp:version/>
  <cp:contentType/>
  <cp:contentStatus/>
</cp:coreProperties>
</file>